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7715" windowHeight="10770" activeTab="1"/>
  </bookViews>
  <sheets>
    <sheet name="Apartat1" sheetId="5" r:id="rId1"/>
    <sheet name="Apartat2" sheetId="6" r:id="rId2"/>
  </sheets>
  <definedNames>
    <definedName name="solver_adj" localSheetId="1" hidden="1">Apartat2!$C$9:$C$11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Apartat2!$C$10</definedName>
    <definedName name="solver_lhs2" localSheetId="1" hidden="1">Apartat2!$C$10</definedName>
    <definedName name="solver_lhs3" localSheetId="1" hidden="1">Apartat2!$C$11</definedName>
    <definedName name="solver_lhs4" localSheetId="1" hidden="1">Apartat2!$C$9</definedName>
    <definedName name="solver_lhs5" localSheetId="1" hidden="1">Apartat2!$C$9</definedName>
    <definedName name="solver_lhs6" localSheetId="1" hidden="1">Apartat2!$D$10</definedName>
    <definedName name="solver_lhs7" localSheetId="1" hidden="1">Apartat2!$D$11</definedName>
    <definedName name="solver_lhs8" localSheetId="1" hidden="1">Apartat2!$D$9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8</definedName>
    <definedName name="solver_nwt" localSheetId="1" hidden="1">1</definedName>
    <definedName name="solver_opt" localSheetId="1" hidden="1">Apartat2!$C$15</definedName>
    <definedName name="solver_pre" localSheetId="1" hidden="1">0.000001</definedName>
    <definedName name="solver_rbv" localSheetId="1" hidden="1">1</definedName>
    <definedName name="solver_rel1" localSheetId="1" hidden="1">4</definedName>
    <definedName name="solver_rel2" localSheetId="1" hidden="1">3</definedName>
    <definedName name="solver_rel3" localSheetId="1" hidden="1">4</definedName>
    <definedName name="solver_rel4" localSheetId="1" hidden="1">4</definedName>
    <definedName name="solver_rel5" localSheetId="1" hidden="1">3</definedName>
    <definedName name="solver_rel6" localSheetId="1" hidden="1">1</definedName>
    <definedName name="solver_rel7" localSheetId="1" hidden="1">1</definedName>
    <definedName name="solver_rel8" localSheetId="1" hidden="1">1</definedName>
    <definedName name="solver_rhs1" localSheetId="1" hidden="1">entero</definedName>
    <definedName name="solver_rhs2" localSheetId="1" hidden="1">Apartat2!$C$11</definedName>
    <definedName name="solver_rhs3" localSheetId="1" hidden="1">entero</definedName>
    <definedName name="solver_rhs4" localSheetId="1" hidden="1">entero</definedName>
    <definedName name="solver_rhs5" localSheetId="1" hidden="1">Apartat2!$C$10</definedName>
    <definedName name="solver_rhs6" localSheetId="1" hidden="1">0.35</definedName>
    <definedName name="solver_rhs7" localSheetId="1" hidden="1">0.3</definedName>
    <definedName name="solver_rhs8" localSheetId="1" hidden="1">0.4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415800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C13" i="6" l="1"/>
  <c r="C15" i="6" s="1"/>
  <c r="C24" i="6"/>
  <c r="C21" i="6"/>
  <c r="F13" i="5"/>
  <c r="F11" i="5"/>
  <c r="F10" i="5"/>
  <c r="D11" i="6" l="1"/>
  <c r="D9" i="6"/>
  <c r="D10" i="6"/>
</calcChain>
</file>

<file path=xl/sharedStrings.xml><?xml version="1.0" encoding="utf-8"?>
<sst xmlns="http://schemas.openxmlformats.org/spreadsheetml/2006/main" count="38" uniqueCount="33">
  <si>
    <t>Accions de sensibilització realitzades</t>
  </si>
  <si>
    <t>Municipis amb accions de sensibilització</t>
  </si>
  <si>
    <t>Grau de cobertura territorial de les accions de sensibilització</t>
  </si>
  <si>
    <t>Població beneficiària accions de sensibilització</t>
  </si>
  <si>
    <t>Grau de cobertura poblacional beneficiària de les accions de sensibilització</t>
  </si>
  <si>
    <t>S</t>
  </si>
  <si>
    <t>N</t>
  </si>
  <si>
    <t>Variable</t>
  </si>
  <si>
    <t>Tipus</t>
  </si>
  <si>
    <t>A. Sensibilització</t>
  </si>
  <si>
    <t>Indicadors d’activitat</t>
  </si>
  <si>
    <t>144A0</t>
  </si>
  <si>
    <t>Cooperació europea</t>
  </si>
  <si>
    <t>Any
2012</t>
  </si>
  <si>
    <t>Any 
2011</t>
  </si>
  <si>
    <t>% Var 
Any</t>
  </si>
  <si>
    <t>Font:  Compte General
           Documentació complementària II
           Memòria demostrativa del grau en què s’han complert els objectius programats
            Any 2012</t>
  </si>
  <si>
    <t>Places</t>
  </si>
  <si>
    <t>Usuaris atesos</t>
  </si>
  <si>
    <t>Persones diferents ateses</t>
  </si>
  <si>
    <t>Municipis</t>
  </si>
  <si>
    <t>Grau de cobertura territorial</t>
  </si>
  <si>
    <t>Estades possibles</t>
  </si>
  <si>
    <t>Estades reals</t>
  </si>
  <si>
    <t>Índex d'ocupació</t>
  </si>
  <si>
    <t>B. Gent gran. Respir</t>
  </si>
  <si>
    <t>Centres residencials d’estades temporals</t>
  </si>
  <si>
    <t>233A1</t>
  </si>
  <si>
    <t>Total Municipis</t>
  </si>
  <si>
    <t>Cost any plaça</t>
  </si>
  <si>
    <t>Plaça geriàtrica</t>
  </si>
  <si>
    <t>Plaça malalt</t>
  </si>
  <si>
    <t>Plaça malalt 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</si>
</sst>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\ &quot;€&quot;"/>
  </numFmts>
  <fonts count="8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3" borderId="0" xfId="0" applyFont="1" applyFill="1"/>
    <xf numFmtId="0" fontId="2" fillId="4" borderId="0" xfId="0" applyFont="1" applyFill="1"/>
    <xf numFmtId="0" fontId="2" fillId="0" borderId="0" xfId="0" applyFont="1"/>
    <xf numFmtId="0" fontId="4" fillId="2" borderId="0" xfId="0" applyFont="1" applyFill="1"/>
    <xf numFmtId="0" fontId="5" fillId="4" borderId="0" xfId="0" applyFont="1" applyFill="1"/>
    <xf numFmtId="0" fontId="3" fillId="2" borderId="0" xfId="0" applyFont="1" applyFill="1" applyAlignment="1">
      <alignment vertical="center"/>
    </xf>
    <xf numFmtId="0" fontId="6" fillId="0" borderId="0" xfId="0" applyFont="1" applyFill="1"/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right" vertical="center" wrapText="1"/>
    </xf>
    <xf numFmtId="0" fontId="2" fillId="5" borderId="1" xfId="0" applyFont="1" applyFill="1" applyBorder="1"/>
    <xf numFmtId="10" fontId="2" fillId="5" borderId="1" xfId="2" applyNumberFormat="1" applyFont="1" applyFill="1" applyBorder="1"/>
    <xf numFmtId="10" fontId="2" fillId="5" borderId="1" xfId="0" applyNumberFormat="1" applyFont="1" applyFill="1" applyBorder="1"/>
    <xf numFmtId="3" fontId="2" fillId="5" borderId="1" xfId="0" applyNumberFormat="1" applyFont="1" applyFill="1" applyBorder="1"/>
    <xf numFmtId="164" fontId="2" fillId="5" borderId="1" xfId="0" applyNumberFormat="1" applyFont="1" applyFill="1" applyBorder="1"/>
    <xf numFmtId="0" fontId="7" fillId="0" borderId="0" xfId="0" applyFont="1" applyAlignment="1">
      <alignment horizontal="left" vertical="top" wrapText="1"/>
    </xf>
  </cellXfs>
  <cellStyles count="3">
    <cellStyle name="Euro" xfId="1"/>
    <cellStyle name="Normal" xfId="0" builtinId="0"/>
    <cellStyle name="Percentatge" xfId="2" builtinId="5"/>
  </cellStyles>
  <dxfs count="0"/>
  <tableStyles count="0" defaultTableStyle="TableStyleMedium2" defaultPivotStyle="PivotStyleLight16"/>
  <colors>
    <mruColors>
      <color rgb="FFA50021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D13" sqref="D13"/>
    </sheetView>
  </sheetViews>
  <sheetFormatPr defaultColWidth="11.42578125" defaultRowHeight="12.75" x14ac:dyDescent="0.2"/>
  <cols>
    <col min="1" max="1" width="17" style="3" customWidth="1"/>
    <col min="2" max="2" width="62.5703125" style="3" bestFit="1" customWidth="1"/>
    <col min="3" max="3" width="6" style="3" customWidth="1"/>
    <col min="4" max="6" width="10.28515625" style="3" customWidth="1"/>
    <col min="7" max="16384" width="11.42578125" style="3"/>
  </cols>
  <sheetData>
    <row r="2" spans="1:6" ht="21" x14ac:dyDescent="0.35">
      <c r="A2" s="1" t="s">
        <v>11</v>
      </c>
      <c r="B2" s="5" t="s">
        <v>12</v>
      </c>
      <c r="C2" s="2"/>
      <c r="D2" s="2"/>
      <c r="E2" s="2"/>
      <c r="F2" s="2"/>
    </row>
    <row r="4" spans="1:6" ht="24" customHeight="1" x14ac:dyDescent="0.2">
      <c r="B4" s="6" t="s">
        <v>10</v>
      </c>
      <c r="C4" s="4"/>
      <c r="D4" s="4"/>
      <c r="E4" s="4"/>
      <c r="F4" s="4"/>
    </row>
    <row r="8" spans="1:6" ht="15" x14ac:dyDescent="0.25">
      <c r="B8" s="7" t="s">
        <v>9</v>
      </c>
    </row>
    <row r="9" spans="1:6" ht="34.5" customHeight="1" thickBot="1" x14ac:dyDescent="0.25">
      <c r="B9" s="8" t="s">
        <v>7</v>
      </c>
      <c r="C9" s="8" t="s">
        <v>8</v>
      </c>
      <c r="D9" s="9" t="s">
        <v>13</v>
      </c>
      <c r="E9" s="9" t="s">
        <v>14</v>
      </c>
      <c r="F9" s="9" t="s">
        <v>15</v>
      </c>
    </row>
    <row r="10" spans="1:6" ht="17.25" customHeight="1" thickTop="1" thickBot="1" x14ac:dyDescent="0.25">
      <c r="B10" s="10" t="s">
        <v>0</v>
      </c>
      <c r="C10" s="10" t="s">
        <v>5</v>
      </c>
      <c r="D10" s="10">
        <v>322</v>
      </c>
      <c r="E10" s="10">
        <v>166</v>
      </c>
      <c r="F10" s="11">
        <f>D10/E10-1</f>
        <v>0.93975903614457823</v>
      </c>
    </row>
    <row r="11" spans="1:6" ht="17.25" customHeight="1" thickTop="1" thickBot="1" x14ac:dyDescent="0.25">
      <c r="B11" s="10" t="s">
        <v>1</v>
      </c>
      <c r="C11" s="10" t="s">
        <v>6</v>
      </c>
      <c r="D11" s="10">
        <v>181</v>
      </c>
      <c r="E11" s="10">
        <v>143</v>
      </c>
      <c r="F11" s="11">
        <f>D11/E11-1</f>
        <v>0.26573426573426584</v>
      </c>
    </row>
    <row r="12" spans="1:6" ht="17.25" customHeight="1" thickTop="1" thickBot="1" x14ac:dyDescent="0.25">
      <c r="B12" s="10" t="s">
        <v>2</v>
      </c>
      <c r="C12" s="10" t="s">
        <v>6</v>
      </c>
      <c r="D12" s="11">
        <v>0.58199999999999996</v>
      </c>
      <c r="E12" s="12">
        <v>0.45979999999999999</v>
      </c>
      <c r="F12" s="10">
        <v>12.22</v>
      </c>
    </row>
    <row r="13" spans="1:6" ht="17.25" customHeight="1" thickTop="1" thickBot="1" x14ac:dyDescent="0.25">
      <c r="B13" s="10" t="s">
        <v>3</v>
      </c>
      <c r="C13" s="10" t="s">
        <v>6</v>
      </c>
      <c r="D13" s="13">
        <v>5622097.682</v>
      </c>
      <c r="E13" s="13">
        <v>4454911</v>
      </c>
      <c r="F13" s="11">
        <f>D13/E13-1</f>
        <v>0.26200000000000001</v>
      </c>
    </row>
    <row r="14" spans="1:6" ht="17.25" customHeight="1" thickTop="1" thickBot="1" x14ac:dyDescent="0.25">
      <c r="B14" s="10" t="s">
        <v>4</v>
      </c>
      <c r="C14" s="10" t="s">
        <v>6</v>
      </c>
      <c r="D14" s="11">
        <v>0.83930000000000005</v>
      </c>
      <c r="E14" s="12">
        <v>0.80830000000000002</v>
      </c>
      <c r="F14" s="10">
        <v>3.09</v>
      </c>
    </row>
    <row r="15" spans="1:6" ht="13.5" thickTop="1" x14ac:dyDescent="0.2"/>
    <row r="17" spans="2:6" ht="66" customHeight="1" x14ac:dyDescent="0.2">
      <c r="B17" s="15" t="s">
        <v>16</v>
      </c>
      <c r="C17" s="15"/>
      <c r="D17" s="15"/>
      <c r="E17" s="15"/>
      <c r="F17" s="15"/>
    </row>
  </sheetData>
  <mergeCells count="1">
    <mergeCell ref="B17:F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workbookViewId="0">
      <selection activeCell="C15" sqref="C15"/>
    </sheetView>
  </sheetViews>
  <sheetFormatPr defaultColWidth="11.42578125" defaultRowHeight="12.75" x14ac:dyDescent="0.2"/>
  <cols>
    <col min="2" max="2" width="28" customWidth="1"/>
    <col min="3" max="3" width="14.28515625" customWidth="1"/>
    <col min="4" max="4" width="13" customWidth="1"/>
  </cols>
  <sheetData>
    <row r="2" spans="1:4" ht="21" x14ac:dyDescent="0.35">
      <c r="A2" s="1" t="s">
        <v>27</v>
      </c>
      <c r="B2" s="5" t="s">
        <v>26</v>
      </c>
      <c r="C2" s="5"/>
      <c r="D2" s="5"/>
    </row>
    <row r="6" spans="1:4" ht="15" x14ac:dyDescent="0.25">
      <c r="B6" s="7" t="s">
        <v>25</v>
      </c>
    </row>
    <row r="8" spans="1:4" ht="26.25" thickBot="1" x14ac:dyDescent="0.25">
      <c r="B8" s="8" t="s">
        <v>7</v>
      </c>
      <c r="C8" s="9" t="s">
        <v>14</v>
      </c>
      <c r="D8" s="9"/>
    </row>
    <row r="9" spans="1:4" ht="14.25" thickTop="1" thickBot="1" x14ac:dyDescent="0.25">
      <c r="B9" s="10" t="s">
        <v>30</v>
      </c>
      <c r="C9" s="13">
        <v>70</v>
      </c>
      <c r="D9" s="11">
        <f>C9/$C$13</f>
        <v>0.35353535353535354</v>
      </c>
    </row>
    <row r="10" spans="1:4" ht="14.25" thickTop="1" thickBot="1" x14ac:dyDescent="0.25">
      <c r="B10" s="10" t="s">
        <v>31</v>
      </c>
      <c r="C10" s="13">
        <v>69</v>
      </c>
      <c r="D10" s="11">
        <f>C10/$C$13</f>
        <v>0.34848484848484851</v>
      </c>
    </row>
    <row r="11" spans="1:4" ht="14.25" thickTop="1" thickBot="1" x14ac:dyDescent="0.25">
      <c r="B11" s="10" t="s">
        <v>32</v>
      </c>
      <c r="C11" s="13">
        <v>59</v>
      </c>
      <c r="D11" s="11">
        <f>C11/$C$13</f>
        <v>0.29797979797979796</v>
      </c>
    </row>
    <row r="12" spans="1:4" ht="14.25" thickTop="1" thickBot="1" x14ac:dyDescent="0.25">
      <c r="B12" s="10"/>
      <c r="C12" s="13"/>
      <c r="D12" s="13"/>
    </row>
    <row r="13" spans="1:4" ht="14.25" thickTop="1" thickBot="1" x14ac:dyDescent="0.25">
      <c r="B13" s="10" t="s">
        <v>17</v>
      </c>
      <c r="C13" s="13">
        <f>SUM(C9:C11)</f>
        <v>198</v>
      </c>
      <c r="D13" s="13"/>
    </row>
    <row r="14" spans="1:4" ht="14.25" thickTop="1" thickBot="1" x14ac:dyDescent="0.25">
      <c r="B14" s="10" t="s">
        <v>29</v>
      </c>
      <c r="C14" s="14">
        <v>2100</v>
      </c>
      <c r="D14" s="14"/>
    </row>
    <row r="15" spans="1:4" ht="14.25" thickTop="1" thickBot="1" x14ac:dyDescent="0.25">
      <c r="B15" s="10"/>
      <c r="C15" s="14">
        <f>C14*C13</f>
        <v>415800</v>
      </c>
      <c r="D15" s="14"/>
    </row>
    <row r="16" spans="1:4" ht="14.25" thickTop="1" thickBot="1" x14ac:dyDescent="0.25">
      <c r="B16" s="10"/>
      <c r="C16" s="13"/>
      <c r="D16" s="13"/>
    </row>
    <row r="17" spans="2:4" ht="14.25" thickTop="1" thickBot="1" x14ac:dyDescent="0.25">
      <c r="B17" s="10" t="s">
        <v>18</v>
      </c>
      <c r="C17" s="13">
        <v>1384</v>
      </c>
      <c r="D17" s="13"/>
    </row>
    <row r="18" spans="2:4" ht="14.25" thickTop="1" thickBot="1" x14ac:dyDescent="0.25">
      <c r="B18" s="10" t="s">
        <v>19</v>
      </c>
      <c r="C18" s="13">
        <v>1129</v>
      </c>
      <c r="D18" s="13"/>
    </row>
    <row r="19" spans="2:4" ht="14.25" thickTop="1" thickBot="1" x14ac:dyDescent="0.25">
      <c r="B19" s="10" t="s">
        <v>20</v>
      </c>
      <c r="C19" s="13">
        <v>91</v>
      </c>
      <c r="D19" s="13"/>
    </row>
    <row r="20" spans="2:4" ht="14.25" thickTop="1" thickBot="1" x14ac:dyDescent="0.25">
      <c r="B20" s="10" t="s">
        <v>28</v>
      </c>
      <c r="C20" s="10">
        <v>311</v>
      </c>
    </row>
    <row r="21" spans="2:4" ht="14.25" thickTop="1" thickBot="1" x14ac:dyDescent="0.25">
      <c r="B21" s="10" t="s">
        <v>21</v>
      </c>
      <c r="C21" s="11">
        <f>C19/$C$20</f>
        <v>0.29260450160771706</v>
      </c>
      <c r="D21" s="11"/>
    </row>
    <row r="22" spans="2:4" ht="14.25" thickTop="1" thickBot="1" x14ac:dyDescent="0.25">
      <c r="B22" s="10" t="s">
        <v>22</v>
      </c>
      <c r="C22" s="13">
        <v>59130</v>
      </c>
      <c r="D22" s="13"/>
    </row>
    <row r="23" spans="2:4" ht="14.25" thickTop="1" thickBot="1" x14ac:dyDescent="0.25">
      <c r="B23" s="10" t="s">
        <v>23</v>
      </c>
      <c r="C23" s="13">
        <v>51201</v>
      </c>
      <c r="D23" s="13"/>
    </row>
    <row r="24" spans="2:4" ht="14.25" thickTop="1" thickBot="1" x14ac:dyDescent="0.25">
      <c r="B24" s="10" t="s">
        <v>24</v>
      </c>
      <c r="C24" s="11">
        <f>C18/C17</f>
        <v>0.81575144508670516</v>
      </c>
      <c r="D24" s="11"/>
    </row>
    <row r="25" spans="2:4" ht="13.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Apartat1</vt:lpstr>
      <vt:lpstr>Apartat2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pat</cp:lastModifiedBy>
  <dcterms:created xsi:type="dcterms:W3CDTF">2010-12-03T16:41:29Z</dcterms:created>
  <dcterms:modified xsi:type="dcterms:W3CDTF">2014-07-16T16:04:00Z</dcterms:modified>
</cp:coreProperties>
</file>